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2005-2006" sheetId="1" r:id="rId1"/>
    <sheet name="2006-2007" sheetId="2" r:id="rId2"/>
    <sheet name="2007-2008" sheetId="3" r:id="rId3"/>
    <sheet name="Stipends" sheetId="4" r:id="rId4"/>
  </sheets>
  <definedNames/>
  <calcPr fullCalcOnLoad="1"/>
</workbook>
</file>

<file path=xl/sharedStrings.xml><?xml version="1.0" encoding="utf-8"?>
<sst xmlns="http://schemas.openxmlformats.org/spreadsheetml/2006/main" count="42" uniqueCount="29">
  <si>
    <t>Step</t>
  </si>
  <si>
    <t>BA</t>
  </si>
  <si>
    <t>BA + 15</t>
  </si>
  <si>
    <t>BA + 30</t>
  </si>
  <si>
    <t>MA</t>
  </si>
  <si>
    <t>MA + 15</t>
  </si>
  <si>
    <t>Ma + 30</t>
  </si>
  <si>
    <t>1-2</t>
  </si>
  <si>
    <t>1-3</t>
  </si>
  <si>
    <t>1-4</t>
  </si>
  <si>
    <t>MA + 30</t>
  </si>
  <si>
    <t>SCHEDULE B</t>
  </si>
  <si>
    <t>EXTRA-CURRICULAR/ CO-CURRICULAR ACTIVITIES</t>
  </si>
  <si>
    <t>COMPENSATION GUIDE</t>
  </si>
  <si>
    <t>ACTIVITY</t>
  </si>
  <si>
    <t>2005-2006</t>
  </si>
  <si>
    <t>Basketball Head Coach</t>
  </si>
  <si>
    <t>Assistant Coach</t>
  </si>
  <si>
    <t>Cheerleading</t>
  </si>
  <si>
    <t>Student Government</t>
  </si>
  <si>
    <t>National Junior Honor Society</t>
  </si>
  <si>
    <t xml:space="preserve">Band </t>
  </si>
  <si>
    <t>Chorus</t>
  </si>
  <si>
    <t>Yearbook</t>
  </si>
  <si>
    <t>Art Challenge</t>
  </si>
  <si>
    <t>Safety Patrol</t>
  </si>
  <si>
    <t>8th Grade Promotion</t>
  </si>
  <si>
    <t>2006-2007</t>
  </si>
  <si>
    <t>2007-2008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</si>
</sst>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6"/>
  <sheetViews>
    <sheetView tabSelected="1" workbookViewId="0" topLeftCell="A1">
      <selection activeCell="J37" sqref="J37"/>
    </sheetView>
  </sheetViews>
  <sheetFormatPr defaultColWidth="9.140625" defaultRowHeight="12.75"/>
  <cols>
    <col min="2" max="2" width="4.8515625" style="0" customWidth="1"/>
    <col min="4" max="4" width="3.57421875" style="0" customWidth="1"/>
    <col min="5" max="5" width="7.00390625" style="0" customWidth="1"/>
    <col min="7" max="7" width="3.421875" style="0" customWidth="1"/>
    <col min="8" max="8" width="5.57421875" style="0" customWidth="1"/>
    <col min="10" max="10" width="3.28125" style="0" customWidth="1"/>
    <col min="11" max="11" width="4.28125" style="0" customWidth="1"/>
    <col min="13" max="13" width="3.8515625" style="0" customWidth="1"/>
    <col min="14" max="14" width="4.8515625" style="0" customWidth="1"/>
    <col min="16" max="16" width="4.28125" style="0" customWidth="1"/>
    <col min="17" max="17" width="5.140625" style="0" customWidth="1"/>
  </cols>
  <sheetData>
    <row r="3" spans="1:21" ht="15">
      <c r="A3" s="4" t="s">
        <v>0</v>
      </c>
      <c r="B3" s="5"/>
      <c r="C3" s="5" t="s">
        <v>1</v>
      </c>
      <c r="D3" s="5"/>
      <c r="E3" s="5"/>
      <c r="F3" s="5" t="s">
        <v>2</v>
      </c>
      <c r="G3" s="5"/>
      <c r="H3" s="5"/>
      <c r="I3" s="5" t="s">
        <v>3</v>
      </c>
      <c r="J3" s="5"/>
      <c r="K3" s="5"/>
      <c r="L3" s="5" t="s">
        <v>4</v>
      </c>
      <c r="M3" s="5"/>
      <c r="N3" s="5"/>
      <c r="O3" s="5" t="s">
        <v>5</v>
      </c>
      <c r="P3" s="5"/>
      <c r="Q3" s="5"/>
      <c r="R3" s="5" t="s">
        <v>6</v>
      </c>
      <c r="S3" s="5"/>
      <c r="T3" s="3"/>
      <c r="U3" s="3"/>
    </row>
    <row r="4" spans="1:19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5">
      <c r="A5" s="1" t="s">
        <v>7</v>
      </c>
      <c r="B5" s="6"/>
      <c r="C5" s="2">
        <v>38043</v>
      </c>
      <c r="D5" s="6"/>
      <c r="E5" s="6"/>
      <c r="F5" s="7">
        <f>C5+1000</f>
        <v>39043</v>
      </c>
      <c r="G5" s="6"/>
      <c r="H5" s="6"/>
      <c r="I5" s="7">
        <f>C5+2000</f>
        <v>40043</v>
      </c>
      <c r="J5" s="6"/>
      <c r="K5" s="6"/>
      <c r="L5" s="7">
        <f>C5+3300</f>
        <v>41343</v>
      </c>
      <c r="M5" s="6"/>
      <c r="N5" s="6"/>
      <c r="O5" s="7">
        <f>C5+4400</f>
        <v>42443</v>
      </c>
      <c r="P5" s="6"/>
      <c r="Q5" s="6"/>
      <c r="R5" s="7">
        <f>C5+5500</f>
        <v>43543</v>
      </c>
      <c r="S5" s="6"/>
    </row>
    <row r="6" spans="1:19" ht="15">
      <c r="A6" s="1">
        <v>3</v>
      </c>
      <c r="B6" s="6"/>
      <c r="C6" s="2">
        <v>38243</v>
      </c>
      <c r="D6" s="6"/>
      <c r="E6" s="6"/>
      <c r="F6" s="7">
        <f aca="true" t="shared" si="0" ref="F6:F23">C6+1000</f>
        <v>39243</v>
      </c>
      <c r="G6" s="6"/>
      <c r="H6" s="6"/>
      <c r="I6" s="7">
        <f aca="true" t="shared" si="1" ref="I6:I23">C6+2000</f>
        <v>40243</v>
      </c>
      <c r="J6" s="6"/>
      <c r="K6" s="6"/>
      <c r="L6" s="7">
        <f aca="true" t="shared" si="2" ref="L6:L23">C6+3300</f>
        <v>41543</v>
      </c>
      <c r="M6" s="6"/>
      <c r="N6" s="6"/>
      <c r="O6" s="7">
        <f aca="true" t="shared" si="3" ref="O6:O23">C6+4400</f>
        <v>42643</v>
      </c>
      <c r="P6" s="6"/>
      <c r="Q6" s="6"/>
      <c r="R6" s="7">
        <f aca="true" t="shared" si="4" ref="R6:R23">C6+5500</f>
        <v>43743</v>
      </c>
      <c r="S6" s="6"/>
    </row>
    <row r="7" spans="1:19" ht="15">
      <c r="A7" s="1">
        <v>4</v>
      </c>
      <c r="B7" s="6"/>
      <c r="C7" s="2">
        <v>38756</v>
      </c>
      <c r="D7" s="6"/>
      <c r="E7" s="6"/>
      <c r="F7" s="7">
        <f t="shared" si="0"/>
        <v>39756</v>
      </c>
      <c r="G7" s="6"/>
      <c r="H7" s="6"/>
      <c r="I7" s="7">
        <f t="shared" si="1"/>
        <v>40756</v>
      </c>
      <c r="J7" s="6"/>
      <c r="K7" s="6"/>
      <c r="L7" s="7">
        <f t="shared" si="2"/>
        <v>42056</v>
      </c>
      <c r="M7" s="6"/>
      <c r="N7" s="6"/>
      <c r="O7" s="7">
        <f t="shared" si="3"/>
        <v>43156</v>
      </c>
      <c r="P7" s="6"/>
      <c r="Q7" s="6"/>
      <c r="R7" s="7">
        <f t="shared" si="4"/>
        <v>44256</v>
      </c>
      <c r="S7" s="6"/>
    </row>
    <row r="8" spans="1:19" ht="15">
      <c r="A8" s="1">
        <v>5</v>
      </c>
      <c r="B8" s="6"/>
      <c r="C8" s="2">
        <v>39907</v>
      </c>
      <c r="D8" s="6"/>
      <c r="E8" s="6"/>
      <c r="F8" s="7">
        <f t="shared" si="0"/>
        <v>40907</v>
      </c>
      <c r="G8" s="6"/>
      <c r="H8" s="6"/>
      <c r="I8" s="7">
        <f t="shared" si="1"/>
        <v>41907</v>
      </c>
      <c r="J8" s="6"/>
      <c r="K8" s="6"/>
      <c r="L8" s="7">
        <f t="shared" si="2"/>
        <v>43207</v>
      </c>
      <c r="M8" s="6"/>
      <c r="N8" s="6"/>
      <c r="O8" s="7">
        <f t="shared" si="3"/>
        <v>44307</v>
      </c>
      <c r="P8" s="6"/>
      <c r="Q8" s="6"/>
      <c r="R8" s="7">
        <f t="shared" si="4"/>
        <v>45407</v>
      </c>
      <c r="S8" s="6"/>
    </row>
    <row r="9" spans="1:19" ht="15">
      <c r="A9" s="1">
        <v>6</v>
      </c>
      <c r="B9" s="6"/>
      <c r="C9" s="2">
        <v>40740</v>
      </c>
      <c r="D9" s="6"/>
      <c r="E9" s="6"/>
      <c r="F9" s="7">
        <f t="shared" si="0"/>
        <v>41740</v>
      </c>
      <c r="G9" s="6"/>
      <c r="H9" s="6"/>
      <c r="I9" s="7">
        <f t="shared" si="1"/>
        <v>42740</v>
      </c>
      <c r="J9" s="6"/>
      <c r="K9" s="6"/>
      <c r="L9" s="7">
        <f t="shared" si="2"/>
        <v>44040</v>
      </c>
      <c r="M9" s="6"/>
      <c r="N9" s="6"/>
      <c r="O9" s="7">
        <f t="shared" si="3"/>
        <v>45140</v>
      </c>
      <c r="P9" s="6"/>
      <c r="Q9" s="6"/>
      <c r="R9" s="7">
        <f t="shared" si="4"/>
        <v>46240</v>
      </c>
      <c r="S9" s="6"/>
    </row>
    <row r="10" spans="1:19" ht="15">
      <c r="A10" s="1">
        <v>7</v>
      </c>
      <c r="B10" s="6"/>
      <c r="C10" s="2">
        <v>42785</v>
      </c>
      <c r="D10" s="6"/>
      <c r="E10" s="6"/>
      <c r="F10" s="7">
        <f t="shared" si="0"/>
        <v>43785</v>
      </c>
      <c r="G10" s="6"/>
      <c r="H10" s="6"/>
      <c r="I10" s="7">
        <f t="shared" si="1"/>
        <v>44785</v>
      </c>
      <c r="J10" s="6"/>
      <c r="K10" s="6"/>
      <c r="L10" s="7">
        <f t="shared" si="2"/>
        <v>46085</v>
      </c>
      <c r="M10" s="6"/>
      <c r="N10" s="6"/>
      <c r="O10" s="7">
        <f t="shared" si="3"/>
        <v>47185</v>
      </c>
      <c r="P10" s="6"/>
      <c r="Q10" s="6"/>
      <c r="R10" s="7">
        <f t="shared" si="4"/>
        <v>48285</v>
      </c>
      <c r="S10" s="6"/>
    </row>
    <row r="11" spans="1:19" ht="15">
      <c r="A11" s="1">
        <v>8</v>
      </c>
      <c r="B11" s="6"/>
      <c r="C11" s="2">
        <v>44795</v>
      </c>
      <c r="D11" s="6"/>
      <c r="E11" s="6"/>
      <c r="F11" s="7">
        <f t="shared" si="0"/>
        <v>45795</v>
      </c>
      <c r="G11" s="6"/>
      <c r="H11" s="6"/>
      <c r="I11" s="7">
        <f t="shared" si="1"/>
        <v>46795</v>
      </c>
      <c r="J11" s="6"/>
      <c r="K11" s="6"/>
      <c r="L11" s="7">
        <f t="shared" si="2"/>
        <v>48095</v>
      </c>
      <c r="M11" s="6"/>
      <c r="N11" s="6"/>
      <c r="O11" s="7">
        <f t="shared" si="3"/>
        <v>49195</v>
      </c>
      <c r="P11" s="6"/>
      <c r="Q11" s="6"/>
      <c r="R11" s="7">
        <f t="shared" si="4"/>
        <v>50295</v>
      </c>
      <c r="S11" s="6"/>
    </row>
    <row r="12" spans="1:19" ht="15">
      <c r="A12" s="1">
        <v>9</v>
      </c>
      <c r="B12" s="6"/>
      <c r="C12" s="2">
        <v>46233</v>
      </c>
      <c r="D12" s="6"/>
      <c r="E12" s="6"/>
      <c r="F12" s="7">
        <f t="shared" si="0"/>
        <v>47233</v>
      </c>
      <c r="G12" s="6"/>
      <c r="H12" s="6"/>
      <c r="I12" s="7">
        <f t="shared" si="1"/>
        <v>48233</v>
      </c>
      <c r="J12" s="6"/>
      <c r="K12" s="6"/>
      <c r="L12" s="7">
        <f t="shared" si="2"/>
        <v>49533</v>
      </c>
      <c r="M12" s="6"/>
      <c r="N12" s="6"/>
      <c r="O12" s="7">
        <f t="shared" si="3"/>
        <v>50633</v>
      </c>
      <c r="P12" s="6"/>
      <c r="Q12" s="6"/>
      <c r="R12" s="7">
        <f t="shared" si="4"/>
        <v>51733</v>
      </c>
      <c r="S12" s="6"/>
    </row>
    <row r="13" spans="1:19" ht="15">
      <c r="A13" s="1">
        <v>10</v>
      </c>
      <c r="B13" s="6"/>
      <c r="C13" s="2">
        <v>47751</v>
      </c>
      <c r="D13" s="6"/>
      <c r="E13" s="6"/>
      <c r="F13" s="7">
        <f t="shared" si="0"/>
        <v>48751</v>
      </c>
      <c r="G13" s="6"/>
      <c r="H13" s="6"/>
      <c r="I13" s="7">
        <f t="shared" si="1"/>
        <v>49751</v>
      </c>
      <c r="J13" s="6"/>
      <c r="K13" s="6"/>
      <c r="L13" s="7">
        <f t="shared" si="2"/>
        <v>51051</v>
      </c>
      <c r="M13" s="6"/>
      <c r="N13" s="6"/>
      <c r="O13" s="7">
        <f t="shared" si="3"/>
        <v>52151</v>
      </c>
      <c r="P13" s="6"/>
      <c r="Q13" s="6"/>
      <c r="R13" s="7">
        <f t="shared" si="4"/>
        <v>53251</v>
      </c>
      <c r="S13" s="6"/>
    </row>
    <row r="14" spans="1:19" ht="15">
      <c r="A14" s="1">
        <v>11</v>
      </c>
      <c r="B14" s="6"/>
      <c r="C14" s="2">
        <v>49848</v>
      </c>
      <c r="D14" s="6"/>
      <c r="E14" s="6"/>
      <c r="F14" s="7">
        <f t="shared" si="0"/>
        <v>50848</v>
      </c>
      <c r="G14" s="6"/>
      <c r="H14" s="6"/>
      <c r="I14" s="7">
        <f t="shared" si="1"/>
        <v>51848</v>
      </c>
      <c r="J14" s="6"/>
      <c r="K14" s="6"/>
      <c r="L14" s="7">
        <f t="shared" si="2"/>
        <v>53148</v>
      </c>
      <c r="M14" s="6"/>
      <c r="N14" s="6"/>
      <c r="O14" s="7">
        <f t="shared" si="3"/>
        <v>54248</v>
      </c>
      <c r="P14" s="6"/>
      <c r="Q14" s="6"/>
      <c r="R14" s="7">
        <f t="shared" si="4"/>
        <v>55348</v>
      </c>
      <c r="S14" s="6"/>
    </row>
    <row r="15" spans="1:19" ht="15">
      <c r="A15" s="1">
        <v>12</v>
      </c>
      <c r="B15" s="6"/>
      <c r="C15" s="2">
        <v>51708</v>
      </c>
      <c r="D15" s="6"/>
      <c r="E15" s="6"/>
      <c r="F15" s="7">
        <f t="shared" si="0"/>
        <v>52708</v>
      </c>
      <c r="G15" s="6"/>
      <c r="H15" s="6"/>
      <c r="I15" s="7">
        <f t="shared" si="1"/>
        <v>53708</v>
      </c>
      <c r="J15" s="6"/>
      <c r="K15" s="6"/>
      <c r="L15" s="7">
        <f t="shared" si="2"/>
        <v>55008</v>
      </c>
      <c r="M15" s="6"/>
      <c r="N15" s="6"/>
      <c r="O15" s="7">
        <f t="shared" si="3"/>
        <v>56108</v>
      </c>
      <c r="P15" s="6"/>
      <c r="Q15" s="6"/>
      <c r="R15" s="7">
        <f t="shared" si="4"/>
        <v>57208</v>
      </c>
      <c r="S15" s="6"/>
    </row>
    <row r="16" spans="1:19" ht="15">
      <c r="A16" s="1">
        <v>13</v>
      </c>
      <c r="B16" s="6"/>
      <c r="C16" s="2">
        <v>53065</v>
      </c>
      <c r="D16" s="6"/>
      <c r="E16" s="6"/>
      <c r="F16" s="7">
        <f t="shared" si="0"/>
        <v>54065</v>
      </c>
      <c r="G16" s="6"/>
      <c r="H16" s="6"/>
      <c r="I16" s="7">
        <f t="shared" si="1"/>
        <v>55065</v>
      </c>
      <c r="J16" s="6"/>
      <c r="K16" s="6"/>
      <c r="L16" s="7">
        <f t="shared" si="2"/>
        <v>56365</v>
      </c>
      <c r="M16" s="6"/>
      <c r="N16" s="6"/>
      <c r="O16" s="7">
        <f t="shared" si="3"/>
        <v>57465</v>
      </c>
      <c r="P16" s="6"/>
      <c r="Q16" s="6"/>
      <c r="R16" s="7">
        <f t="shared" si="4"/>
        <v>58565</v>
      </c>
      <c r="S16" s="6"/>
    </row>
    <row r="17" spans="1:19" ht="15">
      <c r="A17" s="1">
        <v>14</v>
      </c>
      <c r="B17" s="6"/>
      <c r="C17" s="2">
        <v>54664</v>
      </c>
      <c r="D17" s="6"/>
      <c r="E17" s="6"/>
      <c r="F17" s="7">
        <f t="shared" si="0"/>
        <v>55664</v>
      </c>
      <c r="G17" s="6"/>
      <c r="H17" s="6"/>
      <c r="I17" s="7">
        <f t="shared" si="1"/>
        <v>56664</v>
      </c>
      <c r="J17" s="6"/>
      <c r="K17" s="6"/>
      <c r="L17" s="7">
        <f t="shared" si="2"/>
        <v>57964</v>
      </c>
      <c r="M17" s="6"/>
      <c r="N17" s="6"/>
      <c r="O17" s="7">
        <f t="shared" si="3"/>
        <v>59064</v>
      </c>
      <c r="P17" s="6"/>
      <c r="Q17" s="6"/>
      <c r="R17" s="7">
        <f t="shared" si="4"/>
        <v>60164</v>
      </c>
      <c r="S17" s="6"/>
    </row>
    <row r="18" spans="1:19" ht="15">
      <c r="A18" s="1">
        <v>15</v>
      </c>
      <c r="B18" s="6"/>
      <c r="C18" s="2">
        <v>55949</v>
      </c>
      <c r="D18" s="6"/>
      <c r="E18" s="6"/>
      <c r="F18" s="7">
        <f t="shared" si="0"/>
        <v>56949</v>
      </c>
      <c r="G18" s="6"/>
      <c r="H18" s="6"/>
      <c r="I18" s="7">
        <f t="shared" si="1"/>
        <v>57949</v>
      </c>
      <c r="J18" s="6"/>
      <c r="K18" s="6"/>
      <c r="L18" s="7">
        <f t="shared" si="2"/>
        <v>59249</v>
      </c>
      <c r="M18" s="6"/>
      <c r="N18" s="6"/>
      <c r="O18" s="7">
        <f t="shared" si="3"/>
        <v>60349</v>
      </c>
      <c r="P18" s="6"/>
      <c r="Q18" s="6"/>
      <c r="R18" s="7">
        <f t="shared" si="4"/>
        <v>61449</v>
      </c>
      <c r="S18" s="6"/>
    </row>
    <row r="19" spans="1:19" ht="15">
      <c r="A19" s="1">
        <v>16</v>
      </c>
      <c r="B19" s="6"/>
      <c r="C19" s="2">
        <v>57362</v>
      </c>
      <c r="D19" s="6"/>
      <c r="E19" s="6"/>
      <c r="F19" s="7">
        <f t="shared" si="0"/>
        <v>58362</v>
      </c>
      <c r="G19" s="6"/>
      <c r="H19" s="6"/>
      <c r="I19" s="7">
        <f t="shared" si="1"/>
        <v>59362</v>
      </c>
      <c r="J19" s="6"/>
      <c r="K19" s="6"/>
      <c r="L19" s="7">
        <f t="shared" si="2"/>
        <v>60662</v>
      </c>
      <c r="M19" s="6"/>
      <c r="N19" s="6"/>
      <c r="O19" s="7">
        <f t="shared" si="3"/>
        <v>61762</v>
      </c>
      <c r="P19" s="6"/>
      <c r="Q19" s="6"/>
      <c r="R19" s="7">
        <f t="shared" si="4"/>
        <v>62862</v>
      </c>
      <c r="S19" s="6"/>
    </row>
    <row r="20" spans="1:19" ht="15">
      <c r="A20" s="1">
        <v>17</v>
      </c>
      <c r="B20" s="6"/>
      <c r="C20" s="2">
        <v>59470</v>
      </c>
      <c r="D20" s="6"/>
      <c r="E20" s="6"/>
      <c r="F20" s="7">
        <f t="shared" si="0"/>
        <v>60470</v>
      </c>
      <c r="G20" s="6"/>
      <c r="H20" s="6"/>
      <c r="I20" s="7">
        <f t="shared" si="1"/>
        <v>61470</v>
      </c>
      <c r="J20" s="6"/>
      <c r="K20" s="6"/>
      <c r="L20" s="7">
        <f t="shared" si="2"/>
        <v>62770</v>
      </c>
      <c r="M20" s="6"/>
      <c r="N20" s="6"/>
      <c r="O20" s="7">
        <f t="shared" si="3"/>
        <v>63870</v>
      </c>
      <c r="P20" s="6"/>
      <c r="Q20" s="6"/>
      <c r="R20" s="7">
        <f t="shared" si="4"/>
        <v>64970</v>
      </c>
      <c r="S20" s="6"/>
    </row>
    <row r="21" spans="1:19" ht="15">
      <c r="A21" s="1">
        <v>18</v>
      </c>
      <c r="B21" s="6"/>
      <c r="C21" s="2">
        <v>61413</v>
      </c>
      <c r="D21" s="6"/>
      <c r="E21" s="6"/>
      <c r="F21" s="7">
        <f t="shared" si="0"/>
        <v>62413</v>
      </c>
      <c r="G21" s="6"/>
      <c r="H21" s="6"/>
      <c r="I21" s="7">
        <f t="shared" si="1"/>
        <v>63413</v>
      </c>
      <c r="J21" s="6"/>
      <c r="K21" s="6"/>
      <c r="L21" s="7">
        <f t="shared" si="2"/>
        <v>64713</v>
      </c>
      <c r="M21" s="6"/>
      <c r="N21" s="6"/>
      <c r="O21" s="7">
        <f t="shared" si="3"/>
        <v>65813</v>
      </c>
      <c r="P21" s="6"/>
      <c r="Q21" s="6"/>
      <c r="R21" s="7">
        <f t="shared" si="4"/>
        <v>66913</v>
      </c>
      <c r="S21" s="6"/>
    </row>
    <row r="22" spans="1:19" ht="15">
      <c r="A22" s="1">
        <v>19</v>
      </c>
      <c r="B22" s="6"/>
      <c r="C22" s="2">
        <v>64857</v>
      </c>
      <c r="D22" s="6"/>
      <c r="E22" s="6"/>
      <c r="F22" s="7">
        <f t="shared" si="0"/>
        <v>65857</v>
      </c>
      <c r="G22" s="6"/>
      <c r="H22" s="6"/>
      <c r="I22" s="7">
        <f t="shared" si="1"/>
        <v>66857</v>
      </c>
      <c r="J22" s="6"/>
      <c r="K22" s="6"/>
      <c r="L22" s="7">
        <f t="shared" si="2"/>
        <v>68157</v>
      </c>
      <c r="M22" s="6"/>
      <c r="N22" s="6"/>
      <c r="O22" s="7">
        <f t="shared" si="3"/>
        <v>69257</v>
      </c>
      <c r="P22" s="6"/>
      <c r="Q22" s="6"/>
      <c r="R22" s="7">
        <f t="shared" si="4"/>
        <v>70357</v>
      </c>
      <c r="S22" s="6"/>
    </row>
    <row r="23" spans="1:19" ht="15">
      <c r="A23" s="1">
        <v>20</v>
      </c>
      <c r="B23" s="6"/>
      <c r="C23" s="2">
        <v>66795</v>
      </c>
      <c r="D23" s="6"/>
      <c r="E23" s="6"/>
      <c r="F23" s="7">
        <f t="shared" si="0"/>
        <v>67795</v>
      </c>
      <c r="G23" s="6"/>
      <c r="H23" s="6"/>
      <c r="I23" s="7">
        <f t="shared" si="1"/>
        <v>68795</v>
      </c>
      <c r="J23" s="6"/>
      <c r="K23" s="6"/>
      <c r="L23" s="7">
        <f t="shared" si="2"/>
        <v>70095</v>
      </c>
      <c r="M23" s="6"/>
      <c r="N23" s="6"/>
      <c r="O23" s="7">
        <f t="shared" si="3"/>
        <v>71195</v>
      </c>
      <c r="P23" s="6"/>
      <c r="Q23" s="6"/>
      <c r="R23" s="7">
        <f t="shared" si="4"/>
        <v>72295</v>
      </c>
      <c r="S23" s="6"/>
    </row>
    <row r="24" spans="1:19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</sheetData>
  <printOptions gridLines="1"/>
  <pageMargins left="0.75" right="0.75" top="1.5" bottom="1" header="0.72" footer="0.5"/>
  <pageSetup horizontalDpi="600" verticalDpi="600" orientation="landscape" r:id="rId1"/>
  <headerFooter alignWithMargins="0">
    <oddHeader>&amp;C&amp;"Arial,Bold"CLEMENTON SCHOOL DISTRICT
Salary Guide 2005-2006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R22"/>
  <sheetViews>
    <sheetView tabSelected="1" workbookViewId="0" topLeftCell="A1">
      <selection activeCell="J37" sqref="J37"/>
    </sheetView>
  </sheetViews>
  <sheetFormatPr defaultColWidth="9.140625" defaultRowHeight="12.75"/>
  <cols>
    <col min="2" max="2" width="5.28125" style="0" customWidth="1"/>
    <col min="4" max="4" width="5.00390625" style="0" customWidth="1"/>
    <col min="5" max="5" width="5.28125" style="0" customWidth="1"/>
    <col min="7" max="7" width="5.7109375" style="0" customWidth="1"/>
    <col min="8" max="8" width="4.57421875" style="0" customWidth="1"/>
    <col min="10" max="10" width="5.28125" style="0" customWidth="1"/>
    <col min="11" max="11" width="4.7109375" style="0" customWidth="1"/>
    <col min="13" max="13" width="5.140625" style="0" customWidth="1"/>
    <col min="14" max="14" width="4.140625" style="0" customWidth="1"/>
    <col min="16" max="16" width="4.7109375" style="0" customWidth="1"/>
    <col min="17" max="17" width="4.28125" style="0" customWidth="1"/>
  </cols>
  <sheetData>
    <row r="3" spans="1:18" ht="15">
      <c r="A3" s="4" t="s">
        <v>0</v>
      </c>
      <c r="B3" s="5"/>
      <c r="C3" s="5" t="s">
        <v>1</v>
      </c>
      <c r="D3" s="5"/>
      <c r="E3" s="5"/>
      <c r="F3" s="5" t="s">
        <v>2</v>
      </c>
      <c r="G3" s="5"/>
      <c r="H3" s="5"/>
      <c r="I3" s="5" t="s">
        <v>3</v>
      </c>
      <c r="J3" s="5"/>
      <c r="K3" s="5"/>
      <c r="L3" s="5" t="s">
        <v>4</v>
      </c>
      <c r="M3" s="5"/>
      <c r="N3" s="5"/>
      <c r="O3" s="5" t="s">
        <v>5</v>
      </c>
      <c r="P3" s="5"/>
      <c r="Q3" s="5"/>
      <c r="R3" s="5" t="s">
        <v>10</v>
      </c>
    </row>
    <row r="4" spans="1:18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>
      <c r="A5" s="1" t="s">
        <v>8</v>
      </c>
      <c r="B5" s="6"/>
      <c r="C5" s="2">
        <v>40235</v>
      </c>
      <c r="D5" s="6"/>
      <c r="E5" s="6"/>
      <c r="F5" s="7">
        <f>C5+1030</f>
        <v>41265</v>
      </c>
      <c r="G5" s="6"/>
      <c r="H5" s="6"/>
      <c r="I5" s="7">
        <f>C5+2060</f>
        <v>42295</v>
      </c>
      <c r="J5" s="6"/>
      <c r="K5" s="6"/>
      <c r="L5" s="7">
        <f>C5+3400</f>
        <v>43635</v>
      </c>
      <c r="M5" s="6"/>
      <c r="N5" s="6"/>
      <c r="O5" s="7">
        <f>C5+4550</f>
        <v>44785</v>
      </c>
      <c r="P5" s="6"/>
      <c r="Q5" s="6"/>
      <c r="R5" s="7">
        <f>C5+5700</f>
        <v>45935</v>
      </c>
    </row>
    <row r="6" spans="1:18" ht="15">
      <c r="A6" s="1">
        <v>4</v>
      </c>
      <c r="B6" s="6"/>
      <c r="C6" s="2">
        <v>40435</v>
      </c>
      <c r="D6" s="6"/>
      <c r="E6" s="6"/>
      <c r="F6" s="7">
        <f aca="true" t="shared" si="0" ref="F6:F22">C6+1030</f>
        <v>41465</v>
      </c>
      <c r="G6" s="6"/>
      <c r="H6" s="6"/>
      <c r="I6" s="7">
        <f aca="true" t="shared" si="1" ref="I6:I22">C6+2060</f>
        <v>42495</v>
      </c>
      <c r="J6" s="6"/>
      <c r="K6" s="6"/>
      <c r="L6" s="7">
        <f aca="true" t="shared" si="2" ref="L6:L22">C6+3400</f>
        <v>43835</v>
      </c>
      <c r="M6" s="6"/>
      <c r="N6" s="6"/>
      <c r="O6" s="7">
        <f aca="true" t="shared" si="3" ref="O6:O22">C6+4550</f>
        <v>44985</v>
      </c>
      <c r="P6" s="6"/>
      <c r="Q6" s="6"/>
      <c r="R6" s="7">
        <f aca="true" t="shared" si="4" ref="R6:R22">C6+5700</f>
        <v>46135</v>
      </c>
    </row>
    <row r="7" spans="1:18" ht="15">
      <c r="A7" s="1">
        <v>5</v>
      </c>
      <c r="B7" s="6"/>
      <c r="C7" s="2">
        <v>40635</v>
      </c>
      <c r="D7" s="6"/>
      <c r="E7" s="6"/>
      <c r="F7" s="7">
        <f t="shared" si="0"/>
        <v>41665</v>
      </c>
      <c r="G7" s="6"/>
      <c r="H7" s="6"/>
      <c r="I7" s="7">
        <f t="shared" si="1"/>
        <v>42695</v>
      </c>
      <c r="J7" s="6"/>
      <c r="K7" s="6"/>
      <c r="L7" s="7">
        <f t="shared" si="2"/>
        <v>44035</v>
      </c>
      <c r="M7" s="6"/>
      <c r="N7" s="6"/>
      <c r="O7" s="7">
        <f t="shared" si="3"/>
        <v>45185</v>
      </c>
      <c r="P7" s="6"/>
      <c r="Q7" s="6"/>
      <c r="R7" s="7">
        <f t="shared" si="4"/>
        <v>46335</v>
      </c>
    </row>
    <row r="8" spans="1:18" ht="15">
      <c r="A8" s="1">
        <v>6</v>
      </c>
      <c r="B8" s="6"/>
      <c r="C8" s="2">
        <v>41483</v>
      </c>
      <c r="D8" s="6"/>
      <c r="E8" s="6"/>
      <c r="F8" s="7">
        <f t="shared" si="0"/>
        <v>42513</v>
      </c>
      <c r="G8" s="6"/>
      <c r="H8" s="6"/>
      <c r="I8" s="7">
        <f t="shared" si="1"/>
        <v>43543</v>
      </c>
      <c r="J8" s="6"/>
      <c r="K8" s="6"/>
      <c r="L8" s="7">
        <f t="shared" si="2"/>
        <v>44883</v>
      </c>
      <c r="M8" s="6"/>
      <c r="N8" s="6"/>
      <c r="O8" s="7">
        <f t="shared" si="3"/>
        <v>46033</v>
      </c>
      <c r="P8" s="6"/>
      <c r="Q8" s="6"/>
      <c r="R8" s="7">
        <f t="shared" si="4"/>
        <v>47183</v>
      </c>
    </row>
    <row r="9" spans="1:18" ht="15">
      <c r="A9" s="1">
        <v>7</v>
      </c>
      <c r="B9" s="6"/>
      <c r="C9" s="2">
        <v>43566</v>
      </c>
      <c r="D9" s="6"/>
      <c r="E9" s="6"/>
      <c r="F9" s="7">
        <f t="shared" si="0"/>
        <v>44596</v>
      </c>
      <c r="G9" s="6"/>
      <c r="H9" s="6"/>
      <c r="I9" s="7">
        <f t="shared" si="1"/>
        <v>45626</v>
      </c>
      <c r="J9" s="6"/>
      <c r="K9" s="6"/>
      <c r="L9" s="7">
        <f t="shared" si="2"/>
        <v>46966</v>
      </c>
      <c r="M9" s="6"/>
      <c r="N9" s="6"/>
      <c r="O9" s="7">
        <f t="shared" si="3"/>
        <v>48116</v>
      </c>
      <c r="P9" s="6"/>
      <c r="Q9" s="6"/>
      <c r="R9" s="7">
        <f t="shared" si="4"/>
        <v>49266</v>
      </c>
    </row>
    <row r="10" spans="1:18" ht="15">
      <c r="A10" s="1">
        <v>8</v>
      </c>
      <c r="B10" s="6"/>
      <c r="C10" s="2">
        <v>45612</v>
      </c>
      <c r="D10" s="6"/>
      <c r="E10" s="6"/>
      <c r="F10" s="7">
        <f t="shared" si="0"/>
        <v>46642</v>
      </c>
      <c r="G10" s="6"/>
      <c r="H10" s="6"/>
      <c r="I10" s="7">
        <f t="shared" si="1"/>
        <v>47672</v>
      </c>
      <c r="J10" s="6"/>
      <c r="K10" s="6"/>
      <c r="L10" s="7">
        <f t="shared" si="2"/>
        <v>49012</v>
      </c>
      <c r="M10" s="6"/>
      <c r="N10" s="6"/>
      <c r="O10" s="7">
        <f t="shared" si="3"/>
        <v>50162</v>
      </c>
      <c r="P10" s="6"/>
      <c r="Q10" s="6"/>
      <c r="R10" s="7">
        <f t="shared" si="4"/>
        <v>51312</v>
      </c>
    </row>
    <row r="11" spans="1:18" ht="15">
      <c r="A11" s="1">
        <v>9</v>
      </c>
      <c r="B11" s="6"/>
      <c r="C11" s="2">
        <v>47077</v>
      </c>
      <c r="D11" s="6"/>
      <c r="E11" s="6"/>
      <c r="F11" s="7">
        <f t="shared" si="0"/>
        <v>48107</v>
      </c>
      <c r="G11" s="6"/>
      <c r="H11" s="6"/>
      <c r="I11" s="7">
        <f t="shared" si="1"/>
        <v>49137</v>
      </c>
      <c r="J11" s="6"/>
      <c r="K11" s="6"/>
      <c r="L11" s="7">
        <f t="shared" si="2"/>
        <v>50477</v>
      </c>
      <c r="M11" s="6"/>
      <c r="N11" s="6"/>
      <c r="O11" s="7">
        <f t="shared" si="3"/>
        <v>51627</v>
      </c>
      <c r="P11" s="6"/>
      <c r="Q11" s="6"/>
      <c r="R11" s="7">
        <f t="shared" si="4"/>
        <v>52777</v>
      </c>
    </row>
    <row r="12" spans="1:18" ht="15">
      <c r="A12" s="1">
        <v>10</v>
      </c>
      <c r="B12" s="6"/>
      <c r="C12" s="2">
        <v>48622</v>
      </c>
      <c r="D12" s="6"/>
      <c r="E12" s="6"/>
      <c r="F12" s="7">
        <f t="shared" si="0"/>
        <v>49652</v>
      </c>
      <c r="G12" s="6"/>
      <c r="H12" s="6"/>
      <c r="I12" s="7">
        <f t="shared" si="1"/>
        <v>50682</v>
      </c>
      <c r="J12" s="6"/>
      <c r="K12" s="6"/>
      <c r="L12" s="7">
        <f t="shared" si="2"/>
        <v>52022</v>
      </c>
      <c r="M12" s="6"/>
      <c r="N12" s="6"/>
      <c r="O12" s="7">
        <f t="shared" si="3"/>
        <v>53172</v>
      </c>
      <c r="P12" s="6"/>
      <c r="Q12" s="6"/>
      <c r="R12" s="7">
        <f t="shared" si="4"/>
        <v>54322</v>
      </c>
    </row>
    <row r="13" spans="1:18" ht="15">
      <c r="A13" s="1">
        <v>11</v>
      </c>
      <c r="B13" s="6"/>
      <c r="C13" s="2">
        <v>50757</v>
      </c>
      <c r="D13" s="6"/>
      <c r="E13" s="6"/>
      <c r="F13" s="7">
        <f t="shared" si="0"/>
        <v>51787</v>
      </c>
      <c r="G13" s="6"/>
      <c r="H13" s="6"/>
      <c r="I13" s="7">
        <f t="shared" si="1"/>
        <v>52817</v>
      </c>
      <c r="J13" s="6"/>
      <c r="K13" s="6"/>
      <c r="L13" s="7">
        <f t="shared" si="2"/>
        <v>54157</v>
      </c>
      <c r="M13" s="6"/>
      <c r="N13" s="6"/>
      <c r="O13" s="7">
        <f t="shared" si="3"/>
        <v>55307</v>
      </c>
      <c r="P13" s="6"/>
      <c r="Q13" s="6"/>
      <c r="R13" s="7">
        <f t="shared" si="4"/>
        <v>56457</v>
      </c>
    </row>
    <row r="14" spans="1:18" ht="15">
      <c r="A14" s="1">
        <v>12</v>
      </c>
      <c r="B14" s="6"/>
      <c r="C14" s="2">
        <v>52652</v>
      </c>
      <c r="D14" s="6"/>
      <c r="E14" s="6"/>
      <c r="F14" s="7">
        <f t="shared" si="0"/>
        <v>53682</v>
      </c>
      <c r="G14" s="6"/>
      <c r="H14" s="6"/>
      <c r="I14" s="7">
        <f t="shared" si="1"/>
        <v>54712</v>
      </c>
      <c r="J14" s="6"/>
      <c r="K14" s="6"/>
      <c r="L14" s="7">
        <f t="shared" si="2"/>
        <v>56052</v>
      </c>
      <c r="M14" s="6"/>
      <c r="N14" s="6"/>
      <c r="O14" s="7">
        <f t="shared" si="3"/>
        <v>57202</v>
      </c>
      <c r="P14" s="6"/>
      <c r="Q14" s="6"/>
      <c r="R14" s="7">
        <f t="shared" si="4"/>
        <v>58352</v>
      </c>
    </row>
    <row r="15" spans="1:18" ht="15">
      <c r="A15" s="1">
        <v>13</v>
      </c>
      <c r="B15" s="6"/>
      <c r="C15" s="2">
        <v>54033</v>
      </c>
      <c r="D15" s="6"/>
      <c r="E15" s="6"/>
      <c r="F15" s="7">
        <f t="shared" si="0"/>
        <v>55063</v>
      </c>
      <c r="G15" s="6"/>
      <c r="H15" s="6"/>
      <c r="I15" s="7">
        <f t="shared" si="1"/>
        <v>56093</v>
      </c>
      <c r="J15" s="6"/>
      <c r="K15" s="6"/>
      <c r="L15" s="7">
        <f t="shared" si="2"/>
        <v>57433</v>
      </c>
      <c r="M15" s="6"/>
      <c r="N15" s="6"/>
      <c r="O15" s="7">
        <f t="shared" si="3"/>
        <v>58583</v>
      </c>
      <c r="P15" s="6"/>
      <c r="Q15" s="6"/>
      <c r="R15" s="7">
        <f t="shared" si="4"/>
        <v>59733</v>
      </c>
    </row>
    <row r="16" spans="1:18" ht="15">
      <c r="A16" s="1">
        <v>14</v>
      </c>
      <c r="B16" s="6"/>
      <c r="C16" s="2">
        <v>55661</v>
      </c>
      <c r="D16" s="6"/>
      <c r="E16" s="6"/>
      <c r="F16" s="7">
        <f t="shared" si="0"/>
        <v>56691</v>
      </c>
      <c r="G16" s="6"/>
      <c r="H16" s="6"/>
      <c r="I16" s="7">
        <f t="shared" si="1"/>
        <v>57721</v>
      </c>
      <c r="J16" s="6"/>
      <c r="K16" s="6"/>
      <c r="L16" s="7">
        <f t="shared" si="2"/>
        <v>59061</v>
      </c>
      <c r="M16" s="6"/>
      <c r="N16" s="6"/>
      <c r="O16" s="7">
        <f t="shared" si="3"/>
        <v>60211</v>
      </c>
      <c r="P16" s="6"/>
      <c r="Q16" s="6"/>
      <c r="R16" s="7">
        <f t="shared" si="4"/>
        <v>61361</v>
      </c>
    </row>
    <row r="17" spans="1:18" ht="15">
      <c r="A17" s="1">
        <v>15</v>
      </c>
      <c r="B17" s="6"/>
      <c r="C17" s="2">
        <v>56969</v>
      </c>
      <c r="D17" s="6"/>
      <c r="E17" s="6"/>
      <c r="F17" s="7">
        <f t="shared" si="0"/>
        <v>57999</v>
      </c>
      <c r="G17" s="6"/>
      <c r="H17" s="6"/>
      <c r="I17" s="7">
        <f t="shared" si="1"/>
        <v>59029</v>
      </c>
      <c r="J17" s="6"/>
      <c r="K17" s="6"/>
      <c r="L17" s="7">
        <f t="shared" si="2"/>
        <v>60369</v>
      </c>
      <c r="M17" s="6"/>
      <c r="N17" s="6"/>
      <c r="O17" s="7">
        <f t="shared" si="3"/>
        <v>61519</v>
      </c>
      <c r="P17" s="6"/>
      <c r="Q17" s="6"/>
      <c r="R17" s="7">
        <f t="shared" si="4"/>
        <v>62669</v>
      </c>
    </row>
    <row r="18" spans="1:18" ht="15">
      <c r="A18" s="1">
        <v>16</v>
      </c>
      <c r="B18" s="6"/>
      <c r="C18" s="2">
        <v>58409</v>
      </c>
      <c r="D18" s="6"/>
      <c r="E18" s="6"/>
      <c r="F18" s="7">
        <f t="shared" si="0"/>
        <v>59439</v>
      </c>
      <c r="G18" s="6"/>
      <c r="H18" s="6"/>
      <c r="I18" s="7">
        <f t="shared" si="1"/>
        <v>60469</v>
      </c>
      <c r="J18" s="6"/>
      <c r="K18" s="6"/>
      <c r="L18" s="7">
        <f t="shared" si="2"/>
        <v>61809</v>
      </c>
      <c r="M18" s="6"/>
      <c r="N18" s="6"/>
      <c r="O18" s="7">
        <f t="shared" si="3"/>
        <v>62959</v>
      </c>
      <c r="P18" s="6"/>
      <c r="Q18" s="6"/>
      <c r="R18" s="7">
        <f t="shared" si="4"/>
        <v>64109</v>
      </c>
    </row>
    <row r="19" spans="1:18" ht="15">
      <c r="A19" s="1">
        <v>17</v>
      </c>
      <c r="B19" s="6"/>
      <c r="C19" s="2">
        <v>60555</v>
      </c>
      <c r="D19" s="6"/>
      <c r="E19" s="6"/>
      <c r="F19" s="7">
        <f t="shared" si="0"/>
        <v>61585</v>
      </c>
      <c r="G19" s="6"/>
      <c r="H19" s="6"/>
      <c r="I19" s="7">
        <f t="shared" si="1"/>
        <v>62615</v>
      </c>
      <c r="J19" s="6"/>
      <c r="K19" s="6"/>
      <c r="L19" s="7">
        <f t="shared" si="2"/>
        <v>63955</v>
      </c>
      <c r="M19" s="6"/>
      <c r="N19" s="6"/>
      <c r="O19" s="7">
        <f t="shared" si="3"/>
        <v>65105</v>
      </c>
      <c r="P19" s="6"/>
      <c r="Q19" s="6"/>
      <c r="R19" s="7">
        <f t="shared" si="4"/>
        <v>66255</v>
      </c>
    </row>
    <row r="20" spans="1:18" ht="15">
      <c r="A20" s="1">
        <v>18</v>
      </c>
      <c r="B20" s="6"/>
      <c r="C20" s="2">
        <v>62533</v>
      </c>
      <c r="D20" s="6"/>
      <c r="E20" s="6"/>
      <c r="F20" s="7">
        <f t="shared" si="0"/>
        <v>63563</v>
      </c>
      <c r="G20" s="6"/>
      <c r="H20" s="6"/>
      <c r="I20" s="7">
        <f t="shared" si="1"/>
        <v>64593</v>
      </c>
      <c r="J20" s="6"/>
      <c r="K20" s="6"/>
      <c r="L20" s="7">
        <f t="shared" si="2"/>
        <v>65933</v>
      </c>
      <c r="M20" s="6"/>
      <c r="N20" s="6"/>
      <c r="O20" s="7">
        <f t="shared" si="3"/>
        <v>67083</v>
      </c>
      <c r="P20" s="6"/>
      <c r="Q20" s="6"/>
      <c r="R20" s="7">
        <f t="shared" si="4"/>
        <v>68233</v>
      </c>
    </row>
    <row r="21" spans="1:18" ht="15">
      <c r="A21" s="1">
        <v>19</v>
      </c>
      <c r="B21" s="6"/>
      <c r="C21" s="2">
        <v>66040</v>
      </c>
      <c r="D21" s="6"/>
      <c r="E21" s="6"/>
      <c r="F21" s="7">
        <f t="shared" si="0"/>
        <v>67070</v>
      </c>
      <c r="G21" s="6"/>
      <c r="H21" s="6"/>
      <c r="I21" s="7">
        <f t="shared" si="1"/>
        <v>68100</v>
      </c>
      <c r="J21" s="6"/>
      <c r="K21" s="6"/>
      <c r="L21" s="7">
        <f t="shared" si="2"/>
        <v>69440</v>
      </c>
      <c r="M21" s="6"/>
      <c r="N21" s="6"/>
      <c r="O21" s="7">
        <f t="shared" si="3"/>
        <v>70590</v>
      </c>
      <c r="P21" s="6"/>
      <c r="Q21" s="6"/>
      <c r="R21" s="7">
        <f t="shared" si="4"/>
        <v>71740</v>
      </c>
    </row>
    <row r="22" spans="1:18" ht="15">
      <c r="A22" s="1">
        <v>20</v>
      </c>
      <c r="B22" s="6"/>
      <c r="C22" s="2">
        <v>68835</v>
      </c>
      <c r="D22" s="6"/>
      <c r="E22" s="6"/>
      <c r="F22" s="7">
        <f t="shared" si="0"/>
        <v>69865</v>
      </c>
      <c r="G22" s="6"/>
      <c r="H22" s="6"/>
      <c r="I22" s="7">
        <f t="shared" si="1"/>
        <v>70895</v>
      </c>
      <c r="J22" s="6"/>
      <c r="K22" s="6"/>
      <c r="L22" s="7">
        <f t="shared" si="2"/>
        <v>72235</v>
      </c>
      <c r="M22" s="6"/>
      <c r="N22" s="6"/>
      <c r="O22" s="7">
        <f t="shared" si="3"/>
        <v>73385</v>
      </c>
      <c r="P22" s="6"/>
      <c r="Q22" s="6"/>
      <c r="R22" s="7">
        <f t="shared" si="4"/>
        <v>74535</v>
      </c>
    </row>
  </sheetData>
  <printOptions gridLines="1"/>
  <pageMargins left="0.75" right="0.75" top="1.5" bottom="1" header="0.69" footer="0.5"/>
  <pageSetup horizontalDpi="600" verticalDpi="600" orientation="landscape" r:id="rId1"/>
  <headerFooter alignWithMargins="0">
    <oddHeader>&amp;C&amp;"Arial,Bold"CLEMENTON SCHOOL DISTRICT
Salary Guide 2006-2007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J37" sqref="J37"/>
    </sheetView>
  </sheetViews>
  <sheetFormatPr defaultColWidth="9.140625" defaultRowHeight="12.75"/>
  <cols>
    <col min="2" max="2" width="4.8515625" style="0" customWidth="1"/>
    <col min="4" max="4" width="4.8515625" style="0" customWidth="1"/>
    <col min="5" max="5" width="5.140625" style="0" customWidth="1"/>
    <col min="7" max="8" width="5.140625" style="0" customWidth="1"/>
    <col min="10" max="10" width="5.00390625" style="0" customWidth="1"/>
    <col min="11" max="11" width="4.8515625" style="0" customWidth="1"/>
    <col min="13" max="13" width="5.00390625" style="0" customWidth="1"/>
    <col min="14" max="14" width="4.8515625" style="0" customWidth="1"/>
    <col min="16" max="16" width="4.00390625" style="0" customWidth="1"/>
    <col min="17" max="17" width="3.7109375" style="0" customWidth="1"/>
  </cols>
  <sheetData>
    <row r="1" spans="1:18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">
      <c r="A3" s="4" t="s">
        <v>0</v>
      </c>
      <c r="B3" s="5"/>
      <c r="C3" s="5" t="s">
        <v>1</v>
      </c>
      <c r="D3" s="5"/>
      <c r="E3" s="5"/>
      <c r="F3" s="5" t="s">
        <v>2</v>
      </c>
      <c r="G3" s="5"/>
      <c r="H3" s="5"/>
      <c r="I3" s="5" t="s">
        <v>3</v>
      </c>
      <c r="J3" s="5"/>
      <c r="K3" s="5"/>
      <c r="L3" s="5" t="s">
        <v>4</v>
      </c>
      <c r="M3" s="5"/>
      <c r="N3" s="5"/>
      <c r="O3" s="5" t="s">
        <v>5</v>
      </c>
      <c r="P3" s="5"/>
      <c r="Q3" s="5"/>
      <c r="R3" s="5" t="s">
        <v>10</v>
      </c>
    </row>
    <row r="4" spans="1:18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>
      <c r="A5" s="1" t="s">
        <v>9</v>
      </c>
      <c r="B5" s="6"/>
      <c r="C5" s="2">
        <v>42000</v>
      </c>
      <c r="D5" s="6"/>
      <c r="E5" s="6"/>
      <c r="F5" s="7">
        <f>C5+1040</f>
        <v>43040</v>
      </c>
      <c r="G5" s="6"/>
      <c r="H5" s="6"/>
      <c r="I5" s="7">
        <f>C5+2080</f>
        <v>44080</v>
      </c>
      <c r="J5" s="6"/>
      <c r="K5" s="6"/>
      <c r="L5" s="7">
        <f>C5+3450</f>
        <v>45450</v>
      </c>
      <c r="M5" s="6"/>
      <c r="N5" s="6"/>
      <c r="O5" s="7">
        <f>C5+4600</f>
        <v>46600</v>
      </c>
      <c r="P5" s="6"/>
      <c r="Q5" s="6"/>
      <c r="R5" s="7">
        <f>C5+5800</f>
        <v>47800</v>
      </c>
    </row>
    <row r="6" spans="1:18" ht="15">
      <c r="A6" s="1">
        <v>5</v>
      </c>
      <c r="B6" s="6"/>
      <c r="C6" s="2">
        <v>42700</v>
      </c>
      <c r="D6" s="6"/>
      <c r="E6" s="6"/>
      <c r="F6" s="7">
        <f aca="true" t="shared" si="0" ref="F6:F21">C6+1040</f>
        <v>43740</v>
      </c>
      <c r="G6" s="6"/>
      <c r="H6" s="6"/>
      <c r="I6" s="7">
        <f aca="true" t="shared" si="1" ref="I6:I21">C6+2080</f>
        <v>44780</v>
      </c>
      <c r="J6" s="6"/>
      <c r="K6" s="6"/>
      <c r="L6" s="7">
        <f aca="true" t="shared" si="2" ref="L6:L21">C6+3450</f>
        <v>46150</v>
      </c>
      <c r="M6" s="6"/>
      <c r="N6" s="6"/>
      <c r="O6" s="7">
        <f aca="true" t="shared" si="3" ref="O6:O21">C6+4600</f>
        <v>47300</v>
      </c>
      <c r="P6" s="6"/>
      <c r="Q6" s="6"/>
      <c r="R6" s="7">
        <f aca="true" t="shared" si="4" ref="R6:R21">C6+5800</f>
        <v>48500</v>
      </c>
    </row>
    <row r="7" spans="1:18" ht="15">
      <c r="A7" s="1">
        <v>6</v>
      </c>
      <c r="B7" s="6"/>
      <c r="C7" s="2">
        <v>42970</v>
      </c>
      <c r="D7" s="6"/>
      <c r="E7" s="6"/>
      <c r="F7" s="7">
        <f t="shared" si="0"/>
        <v>44010</v>
      </c>
      <c r="G7" s="6"/>
      <c r="H7" s="6"/>
      <c r="I7" s="7">
        <f t="shared" si="1"/>
        <v>45050</v>
      </c>
      <c r="J7" s="6"/>
      <c r="K7" s="6"/>
      <c r="L7" s="7">
        <f t="shared" si="2"/>
        <v>46420</v>
      </c>
      <c r="M7" s="6"/>
      <c r="N7" s="6"/>
      <c r="O7" s="7">
        <f t="shared" si="3"/>
        <v>47570</v>
      </c>
      <c r="P7" s="6"/>
      <c r="Q7" s="6"/>
      <c r="R7" s="7">
        <f t="shared" si="4"/>
        <v>48770</v>
      </c>
    </row>
    <row r="8" spans="1:18" ht="15">
      <c r="A8" s="1">
        <v>7</v>
      </c>
      <c r="B8" s="6"/>
      <c r="C8" s="2">
        <v>44000</v>
      </c>
      <c r="D8" s="6"/>
      <c r="E8" s="6"/>
      <c r="F8" s="7">
        <f t="shared" si="0"/>
        <v>45040</v>
      </c>
      <c r="G8" s="6"/>
      <c r="H8" s="6"/>
      <c r="I8" s="7">
        <f t="shared" si="1"/>
        <v>46080</v>
      </c>
      <c r="J8" s="6"/>
      <c r="K8" s="6"/>
      <c r="L8" s="7">
        <f t="shared" si="2"/>
        <v>47450</v>
      </c>
      <c r="M8" s="6"/>
      <c r="N8" s="6"/>
      <c r="O8" s="7">
        <f t="shared" si="3"/>
        <v>48600</v>
      </c>
      <c r="P8" s="6"/>
      <c r="Q8" s="6"/>
      <c r="R8" s="7">
        <f t="shared" si="4"/>
        <v>49800</v>
      </c>
    </row>
    <row r="9" spans="1:18" ht="15">
      <c r="A9" s="1">
        <v>8</v>
      </c>
      <c r="B9" s="6"/>
      <c r="C9" s="2">
        <v>46070</v>
      </c>
      <c r="D9" s="6"/>
      <c r="E9" s="6"/>
      <c r="F9" s="7">
        <f t="shared" si="0"/>
        <v>47110</v>
      </c>
      <c r="G9" s="6"/>
      <c r="H9" s="6"/>
      <c r="I9" s="7">
        <f t="shared" si="1"/>
        <v>48150</v>
      </c>
      <c r="J9" s="6"/>
      <c r="K9" s="6"/>
      <c r="L9" s="7">
        <f t="shared" si="2"/>
        <v>49520</v>
      </c>
      <c r="M9" s="6"/>
      <c r="N9" s="6"/>
      <c r="O9" s="7">
        <f t="shared" si="3"/>
        <v>50670</v>
      </c>
      <c r="P9" s="6"/>
      <c r="Q9" s="6"/>
      <c r="R9" s="7">
        <f t="shared" si="4"/>
        <v>51870</v>
      </c>
    </row>
    <row r="10" spans="1:18" ht="15">
      <c r="A10" s="1">
        <v>9</v>
      </c>
      <c r="B10" s="6"/>
      <c r="C10" s="2">
        <v>47400</v>
      </c>
      <c r="D10" s="6"/>
      <c r="E10" s="6"/>
      <c r="F10" s="7">
        <f t="shared" si="0"/>
        <v>48440</v>
      </c>
      <c r="G10" s="6"/>
      <c r="H10" s="6"/>
      <c r="I10" s="7">
        <f t="shared" si="1"/>
        <v>49480</v>
      </c>
      <c r="J10" s="6"/>
      <c r="K10" s="6"/>
      <c r="L10" s="7">
        <f t="shared" si="2"/>
        <v>50850</v>
      </c>
      <c r="M10" s="6"/>
      <c r="N10" s="6"/>
      <c r="O10" s="7">
        <f t="shared" si="3"/>
        <v>52000</v>
      </c>
      <c r="P10" s="6"/>
      <c r="Q10" s="6"/>
      <c r="R10" s="7">
        <f t="shared" si="4"/>
        <v>53200</v>
      </c>
    </row>
    <row r="11" spans="1:18" ht="15">
      <c r="A11" s="1">
        <v>10</v>
      </c>
      <c r="B11" s="6"/>
      <c r="C11" s="2">
        <v>49311</v>
      </c>
      <c r="D11" s="6"/>
      <c r="E11" s="6"/>
      <c r="F11" s="7">
        <f t="shared" si="0"/>
        <v>50351</v>
      </c>
      <c r="G11" s="6"/>
      <c r="H11" s="6"/>
      <c r="I11" s="7">
        <f t="shared" si="1"/>
        <v>51391</v>
      </c>
      <c r="J11" s="6"/>
      <c r="K11" s="6"/>
      <c r="L11" s="7">
        <f t="shared" si="2"/>
        <v>52761</v>
      </c>
      <c r="M11" s="6"/>
      <c r="N11" s="6"/>
      <c r="O11" s="7">
        <f t="shared" si="3"/>
        <v>53911</v>
      </c>
      <c r="P11" s="6"/>
      <c r="Q11" s="6"/>
      <c r="R11" s="7">
        <f t="shared" si="4"/>
        <v>55111</v>
      </c>
    </row>
    <row r="12" spans="1:18" ht="15">
      <c r="A12" s="1">
        <v>11</v>
      </c>
      <c r="B12" s="6"/>
      <c r="C12" s="2">
        <v>51268</v>
      </c>
      <c r="D12" s="6"/>
      <c r="E12" s="6"/>
      <c r="F12" s="7">
        <f t="shared" si="0"/>
        <v>52308</v>
      </c>
      <c r="G12" s="6"/>
      <c r="H12" s="6"/>
      <c r="I12" s="7">
        <f t="shared" si="1"/>
        <v>53348</v>
      </c>
      <c r="J12" s="6"/>
      <c r="K12" s="6"/>
      <c r="L12" s="7">
        <f t="shared" si="2"/>
        <v>54718</v>
      </c>
      <c r="M12" s="6"/>
      <c r="N12" s="6"/>
      <c r="O12" s="7">
        <f t="shared" si="3"/>
        <v>55868</v>
      </c>
      <c r="P12" s="6"/>
      <c r="Q12" s="6"/>
      <c r="R12" s="7">
        <f t="shared" si="4"/>
        <v>57068</v>
      </c>
    </row>
    <row r="13" spans="1:18" ht="15">
      <c r="A13" s="1">
        <v>12</v>
      </c>
      <c r="B13" s="6"/>
      <c r="C13" s="2">
        <v>52930</v>
      </c>
      <c r="D13" s="6"/>
      <c r="E13" s="6"/>
      <c r="F13" s="7">
        <f t="shared" si="0"/>
        <v>53970</v>
      </c>
      <c r="G13" s="6"/>
      <c r="H13" s="6"/>
      <c r="I13" s="7">
        <f t="shared" si="1"/>
        <v>55010</v>
      </c>
      <c r="J13" s="6"/>
      <c r="K13" s="6"/>
      <c r="L13" s="7">
        <f t="shared" si="2"/>
        <v>56380</v>
      </c>
      <c r="M13" s="6"/>
      <c r="N13" s="6"/>
      <c r="O13" s="7">
        <f t="shared" si="3"/>
        <v>57530</v>
      </c>
      <c r="P13" s="6"/>
      <c r="Q13" s="6"/>
      <c r="R13" s="7">
        <f t="shared" si="4"/>
        <v>58730</v>
      </c>
    </row>
    <row r="14" spans="1:18" ht="15">
      <c r="A14" s="1">
        <v>13</v>
      </c>
      <c r="B14" s="6"/>
      <c r="C14" s="2">
        <v>54592</v>
      </c>
      <c r="D14" s="6"/>
      <c r="E14" s="6"/>
      <c r="F14" s="7">
        <f t="shared" si="0"/>
        <v>55632</v>
      </c>
      <c r="G14" s="6"/>
      <c r="H14" s="6"/>
      <c r="I14" s="7">
        <f t="shared" si="1"/>
        <v>56672</v>
      </c>
      <c r="J14" s="6"/>
      <c r="K14" s="6"/>
      <c r="L14" s="7">
        <f t="shared" si="2"/>
        <v>58042</v>
      </c>
      <c r="M14" s="6"/>
      <c r="N14" s="6"/>
      <c r="O14" s="7">
        <f t="shared" si="3"/>
        <v>59192</v>
      </c>
      <c r="P14" s="6"/>
      <c r="Q14" s="6"/>
      <c r="R14" s="7">
        <f t="shared" si="4"/>
        <v>60392</v>
      </c>
    </row>
    <row r="15" spans="1:18" ht="15">
      <c r="A15" s="1">
        <v>14</v>
      </c>
      <c r="B15" s="6"/>
      <c r="C15" s="2">
        <v>56221</v>
      </c>
      <c r="D15" s="6"/>
      <c r="E15" s="6"/>
      <c r="F15" s="7">
        <f t="shared" si="0"/>
        <v>57261</v>
      </c>
      <c r="G15" s="6"/>
      <c r="H15" s="6"/>
      <c r="I15" s="7">
        <f t="shared" si="1"/>
        <v>58301</v>
      </c>
      <c r="J15" s="6"/>
      <c r="K15" s="6"/>
      <c r="L15" s="7">
        <f t="shared" si="2"/>
        <v>59671</v>
      </c>
      <c r="M15" s="6"/>
      <c r="N15" s="6"/>
      <c r="O15" s="7">
        <f t="shared" si="3"/>
        <v>60821</v>
      </c>
      <c r="P15" s="6"/>
      <c r="Q15" s="6"/>
      <c r="R15" s="7">
        <f t="shared" si="4"/>
        <v>62021</v>
      </c>
    </row>
    <row r="16" spans="1:18" ht="15">
      <c r="A16" s="1">
        <v>15</v>
      </c>
      <c r="B16" s="6"/>
      <c r="C16" s="2">
        <v>57550</v>
      </c>
      <c r="D16" s="6"/>
      <c r="E16" s="6"/>
      <c r="F16" s="7">
        <f t="shared" si="0"/>
        <v>58590</v>
      </c>
      <c r="G16" s="6"/>
      <c r="H16" s="6"/>
      <c r="I16" s="7">
        <f t="shared" si="1"/>
        <v>59630</v>
      </c>
      <c r="J16" s="6"/>
      <c r="K16" s="6"/>
      <c r="L16" s="7">
        <f t="shared" si="2"/>
        <v>61000</v>
      </c>
      <c r="M16" s="6"/>
      <c r="N16" s="6"/>
      <c r="O16" s="7">
        <f t="shared" si="3"/>
        <v>62150</v>
      </c>
      <c r="P16" s="6"/>
      <c r="Q16" s="6"/>
      <c r="R16" s="7">
        <f t="shared" si="4"/>
        <v>63350</v>
      </c>
    </row>
    <row r="17" spans="1:18" ht="15">
      <c r="A17" s="1">
        <v>16</v>
      </c>
      <c r="B17" s="6"/>
      <c r="C17" s="2">
        <v>59296</v>
      </c>
      <c r="D17" s="6"/>
      <c r="E17" s="6"/>
      <c r="F17" s="7">
        <f t="shared" si="0"/>
        <v>60336</v>
      </c>
      <c r="G17" s="6"/>
      <c r="H17" s="6"/>
      <c r="I17" s="7">
        <f t="shared" si="1"/>
        <v>61376</v>
      </c>
      <c r="J17" s="6"/>
      <c r="K17" s="6"/>
      <c r="L17" s="7">
        <f t="shared" si="2"/>
        <v>62746</v>
      </c>
      <c r="M17" s="6"/>
      <c r="N17" s="6"/>
      <c r="O17" s="7">
        <f t="shared" si="3"/>
        <v>63896</v>
      </c>
      <c r="P17" s="6"/>
      <c r="Q17" s="6"/>
      <c r="R17" s="7">
        <f t="shared" si="4"/>
        <v>65096</v>
      </c>
    </row>
    <row r="18" spans="1:18" ht="15">
      <c r="A18" s="1">
        <v>17</v>
      </c>
      <c r="B18" s="6"/>
      <c r="C18" s="2">
        <v>61164</v>
      </c>
      <c r="D18" s="6"/>
      <c r="E18" s="6"/>
      <c r="F18" s="7">
        <f t="shared" si="0"/>
        <v>62204</v>
      </c>
      <c r="G18" s="6"/>
      <c r="H18" s="6"/>
      <c r="I18" s="7">
        <f t="shared" si="1"/>
        <v>63244</v>
      </c>
      <c r="J18" s="6"/>
      <c r="K18" s="6"/>
      <c r="L18" s="7">
        <f t="shared" si="2"/>
        <v>64614</v>
      </c>
      <c r="M18" s="6"/>
      <c r="N18" s="6"/>
      <c r="O18" s="7">
        <f t="shared" si="3"/>
        <v>65764</v>
      </c>
      <c r="P18" s="6"/>
      <c r="Q18" s="6"/>
      <c r="R18" s="7">
        <f t="shared" si="4"/>
        <v>66964</v>
      </c>
    </row>
    <row r="19" spans="1:18" ht="15">
      <c r="A19" s="1">
        <v>18</v>
      </c>
      <c r="B19" s="6"/>
      <c r="C19" s="2">
        <v>64385</v>
      </c>
      <c r="D19" s="6"/>
      <c r="E19" s="6"/>
      <c r="F19" s="7">
        <f t="shared" si="0"/>
        <v>65425</v>
      </c>
      <c r="G19" s="6"/>
      <c r="H19" s="6"/>
      <c r="I19" s="7">
        <f t="shared" si="1"/>
        <v>66465</v>
      </c>
      <c r="J19" s="6"/>
      <c r="K19" s="6"/>
      <c r="L19" s="7">
        <f t="shared" si="2"/>
        <v>67835</v>
      </c>
      <c r="M19" s="6"/>
      <c r="N19" s="6"/>
      <c r="O19" s="7">
        <f t="shared" si="3"/>
        <v>68985</v>
      </c>
      <c r="P19" s="6"/>
      <c r="Q19" s="6"/>
      <c r="R19" s="7">
        <f t="shared" si="4"/>
        <v>70185</v>
      </c>
    </row>
    <row r="20" spans="1:18" ht="15">
      <c r="A20" s="1">
        <v>19</v>
      </c>
      <c r="B20" s="6"/>
      <c r="C20" s="2">
        <v>67535</v>
      </c>
      <c r="D20" s="6"/>
      <c r="E20" s="6"/>
      <c r="F20" s="7">
        <f t="shared" si="0"/>
        <v>68575</v>
      </c>
      <c r="G20" s="6"/>
      <c r="H20" s="6"/>
      <c r="I20" s="7">
        <f t="shared" si="1"/>
        <v>69615</v>
      </c>
      <c r="J20" s="6"/>
      <c r="K20" s="6"/>
      <c r="L20" s="7">
        <f t="shared" si="2"/>
        <v>70985</v>
      </c>
      <c r="M20" s="6"/>
      <c r="N20" s="6"/>
      <c r="O20" s="7">
        <f t="shared" si="3"/>
        <v>72135</v>
      </c>
      <c r="P20" s="6"/>
      <c r="Q20" s="6"/>
      <c r="R20" s="7">
        <f t="shared" si="4"/>
        <v>73335</v>
      </c>
    </row>
    <row r="21" spans="1:18" ht="15">
      <c r="A21" s="1">
        <v>20</v>
      </c>
      <c r="B21" s="6"/>
      <c r="C21" s="2">
        <v>70500</v>
      </c>
      <c r="D21" s="6"/>
      <c r="E21" s="6"/>
      <c r="F21" s="7">
        <f t="shared" si="0"/>
        <v>71540</v>
      </c>
      <c r="G21" s="6"/>
      <c r="H21" s="6"/>
      <c r="I21" s="7">
        <f t="shared" si="1"/>
        <v>72580</v>
      </c>
      <c r="J21" s="6"/>
      <c r="K21" s="6"/>
      <c r="L21" s="7">
        <f t="shared" si="2"/>
        <v>73950</v>
      </c>
      <c r="M21" s="6"/>
      <c r="N21" s="6"/>
      <c r="O21" s="7">
        <f t="shared" si="3"/>
        <v>75100</v>
      </c>
      <c r="P21" s="6"/>
      <c r="Q21" s="6"/>
      <c r="R21" s="7">
        <f t="shared" si="4"/>
        <v>76300</v>
      </c>
    </row>
    <row r="22" spans="1:18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</sheetData>
  <printOptions gridLines="1"/>
  <pageMargins left="0.75" right="0.75" top="1.5" bottom="1" header="0.69" footer="0.5"/>
  <pageSetup horizontalDpi="600" verticalDpi="600" orientation="landscape" r:id="rId1"/>
  <headerFooter alignWithMargins="0">
    <oddHeader>&amp;C&amp;"Arial,Bold"CLEMENTON SCHOOL DISTRICT
Salary Guide 2007-2008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3:H20"/>
  <sheetViews>
    <sheetView tabSelected="1" workbookViewId="0" topLeftCell="A1">
      <selection activeCell="J37" sqref="J37"/>
    </sheetView>
  </sheetViews>
  <sheetFormatPr defaultColWidth="9.140625" defaultRowHeight="12.75"/>
  <cols>
    <col min="1" max="1" width="5.421875" style="0" customWidth="1"/>
    <col min="2" max="2" width="3.00390625" style="0" customWidth="1"/>
    <col min="3" max="3" width="31.28125" style="0" bestFit="1" customWidth="1"/>
    <col min="4" max="4" width="3.28125" style="0" customWidth="1"/>
    <col min="5" max="5" width="14.140625" style="0" customWidth="1"/>
    <col min="6" max="7" width="12.28125" style="0" bestFit="1" customWidth="1"/>
  </cols>
  <sheetData>
    <row r="3" spans="3:8" ht="15.75">
      <c r="C3" s="6"/>
      <c r="D3" s="6"/>
      <c r="E3" s="22" t="s">
        <v>11</v>
      </c>
      <c r="F3" s="6"/>
      <c r="G3" s="6"/>
      <c r="H3" s="6"/>
    </row>
    <row r="4" spans="3:8" ht="15.75">
      <c r="C4" s="6"/>
      <c r="D4" s="6"/>
      <c r="E4" s="22"/>
      <c r="F4" s="6"/>
      <c r="G4" s="6"/>
      <c r="H4" s="6"/>
    </row>
    <row r="5" spans="3:8" ht="15.75">
      <c r="C5" s="6"/>
      <c r="D5" s="6"/>
      <c r="E5" s="23" t="s">
        <v>12</v>
      </c>
      <c r="F5" s="6"/>
      <c r="G5" s="6"/>
      <c r="H5" s="6"/>
    </row>
    <row r="6" spans="3:8" ht="15.75">
      <c r="C6" s="6"/>
      <c r="D6" s="6"/>
      <c r="E6" s="23" t="s">
        <v>13</v>
      </c>
      <c r="F6" s="6"/>
      <c r="G6" s="6"/>
      <c r="H6" s="6"/>
    </row>
    <row r="7" spans="3:8" ht="15">
      <c r="C7" s="6"/>
      <c r="D7" s="6"/>
      <c r="E7" s="6"/>
      <c r="F7" s="6"/>
      <c r="G7" s="6"/>
      <c r="H7" s="6"/>
    </row>
    <row r="8" spans="3:8" ht="15.75">
      <c r="C8" s="9" t="s">
        <v>14</v>
      </c>
      <c r="D8" s="8"/>
      <c r="E8" s="20" t="s">
        <v>15</v>
      </c>
      <c r="F8" s="21" t="s">
        <v>27</v>
      </c>
      <c r="G8" s="21" t="s">
        <v>28</v>
      </c>
      <c r="H8" s="6"/>
    </row>
    <row r="9" spans="3:8" ht="15">
      <c r="C9" s="10" t="s">
        <v>16</v>
      </c>
      <c r="D9" s="11"/>
      <c r="E9" s="14">
        <v>1650</v>
      </c>
      <c r="F9" s="14">
        <f aca="true" t="shared" si="0" ref="F9:G19">E9*4.8%+E9</f>
        <v>1729.2</v>
      </c>
      <c r="G9" s="17">
        <f t="shared" si="0"/>
        <v>1812.2016</v>
      </c>
      <c r="H9" s="6"/>
    </row>
    <row r="10" spans="3:8" ht="15">
      <c r="C10" s="10" t="s">
        <v>17</v>
      </c>
      <c r="D10" s="11"/>
      <c r="E10" s="15">
        <v>1100</v>
      </c>
      <c r="F10" s="15">
        <f t="shared" si="0"/>
        <v>1152.8</v>
      </c>
      <c r="G10" s="18">
        <f t="shared" si="0"/>
        <v>1208.1344</v>
      </c>
      <c r="H10" s="6"/>
    </row>
    <row r="11" spans="3:8" ht="15">
      <c r="C11" s="10" t="s">
        <v>18</v>
      </c>
      <c r="D11" s="11"/>
      <c r="E11" s="15">
        <v>1100</v>
      </c>
      <c r="F11" s="15">
        <f t="shared" si="0"/>
        <v>1152.8</v>
      </c>
      <c r="G11" s="18">
        <f t="shared" si="0"/>
        <v>1208.1344</v>
      </c>
      <c r="H11" s="6"/>
    </row>
    <row r="12" spans="3:8" ht="15">
      <c r="C12" s="10" t="s">
        <v>19</v>
      </c>
      <c r="D12" s="11"/>
      <c r="E12" s="15">
        <v>1100</v>
      </c>
      <c r="F12" s="15">
        <f t="shared" si="0"/>
        <v>1152.8</v>
      </c>
      <c r="G12" s="18">
        <f t="shared" si="0"/>
        <v>1208.1344</v>
      </c>
      <c r="H12" s="6"/>
    </row>
    <row r="13" spans="3:8" ht="15">
      <c r="C13" s="10" t="s">
        <v>20</v>
      </c>
      <c r="D13" s="11"/>
      <c r="E13" s="15">
        <v>1000</v>
      </c>
      <c r="F13" s="15">
        <f t="shared" si="0"/>
        <v>1048</v>
      </c>
      <c r="G13" s="18">
        <f t="shared" si="0"/>
        <v>1098.304</v>
      </c>
      <c r="H13" s="6"/>
    </row>
    <row r="14" spans="3:8" ht="15">
      <c r="C14" s="10" t="s">
        <v>21</v>
      </c>
      <c r="D14" s="11"/>
      <c r="E14" s="15">
        <v>1000</v>
      </c>
      <c r="F14" s="15">
        <f t="shared" si="0"/>
        <v>1048</v>
      </c>
      <c r="G14" s="18">
        <f t="shared" si="0"/>
        <v>1098.304</v>
      </c>
      <c r="H14" s="6"/>
    </row>
    <row r="15" spans="3:8" ht="15">
      <c r="C15" s="10" t="s">
        <v>22</v>
      </c>
      <c r="D15" s="11"/>
      <c r="E15" s="15">
        <v>900</v>
      </c>
      <c r="F15" s="15">
        <f t="shared" si="0"/>
        <v>943.2</v>
      </c>
      <c r="G15" s="18">
        <f t="shared" si="0"/>
        <v>988.4736</v>
      </c>
      <c r="H15" s="6"/>
    </row>
    <row r="16" spans="3:8" ht="15">
      <c r="C16" s="10" t="s">
        <v>23</v>
      </c>
      <c r="D16" s="11"/>
      <c r="E16" s="15">
        <v>850</v>
      </c>
      <c r="F16" s="15">
        <f t="shared" si="0"/>
        <v>890.8</v>
      </c>
      <c r="G16" s="18">
        <f t="shared" si="0"/>
        <v>933.5584</v>
      </c>
      <c r="H16" s="6"/>
    </row>
    <row r="17" spans="3:8" ht="15">
      <c r="C17" s="10" t="s">
        <v>24</v>
      </c>
      <c r="D17" s="11"/>
      <c r="E17" s="15">
        <v>975</v>
      </c>
      <c r="F17" s="15">
        <f t="shared" si="0"/>
        <v>1021.8</v>
      </c>
      <c r="G17" s="18">
        <f t="shared" si="0"/>
        <v>1070.8464</v>
      </c>
      <c r="H17" s="6"/>
    </row>
    <row r="18" spans="3:8" ht="15">
      <c r="C18" s="10" t="s">
        <v>25</v>
      </c>
      <c r="D18" s="11"/>
      <c r="E18" s="15">
        <v>700</v>
      </c>
      <c r="F18" s="15">
        <f t="shared" si="0"/>
        <v>733.6</v>
      </c>
      <c r="G18" s="18">
        <f t="shared" si="0"/>
        <v>768.8128</v>
      </c>
      <c r="H18" s="6"/>
    </row>
    <row r="19" spans="3:8" ht="15">
      <c r="C19" s="12" t="s">
        <v>26</v>
      </c>
      <c r="D19" s="13"/>
      <c r="E19" s="16">
        <v>600</v>
      </c>
      <c r="F19" s="16">
        <f t="shared" si="0"/>
        <v>628.8</v>
      </c>
      <c r="G19" s="19">
        <f t="shared" si="0"/>
        <v>658.9824</v>
      </c>
      <c r="H19" s="6"/>
    </row>
    <row r="20" spans="3:8" ht="15">
      <c r="C20" s="6"/>
      <c r="D20" s="6"/>
      <c r="E20" s="6"/>
      <c r="F20" s="6"/>
      <c r="G20" s="6"/>
      <c r="H20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Clementon 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Mary M. DeLay</cp:lastModifiedBy>
  <cp:lastPrinted>2006-01-13T16:41:27Z</cp:lastPrinted>
  <dcterms:created xsi:type="dcterms:W3CDTF">2006-01-04T14:54:43Z</dcterms:created>
  <dcterms:modified xsi:type="dcterms:W3CDTF">2007-01-23T20:13:57Z</dcterms:modified>
  <cp:category/>
  <cp:version/>
  <cp:contentType/>
  <cp:contentStatus/>
</cp:coreProperties>
</file>